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6275" windowHeight="9525" tabRatio="713"/>
  </bookViews>
  <sheets>
    <sheet name="Summering" sheetId="1" r:id="rId1"/>
    <sheet name="Kommunikation" sheetId="2" r:id="rId2"/>
    <sheet name="Utbildning" sheetId="4" r:id="rId3"/>
    <sheet name="Landslag" sheetId="6" r:id="rId4"/>
    <sheet name="(VM2011)" sheetId="9" r:id="rId5"/>
    <sheet name="Tävling" sheetId="11" r:id="rId6"/>
    <sheet name="Pro" sheetId="5" r:id="rId7"/>
    <sheet name="Styrelse" sheetId="8" r:id="rId8"/>
    <sheet name="Övrigt" sheetId="7" r:id="rId9"/>
    <sheet name="Anteckningar" sheetId="10" r:id="rId10"/>
  </sheets>
  <calcPr calcId="144525"/>
</workbook>
</file>

<file path=xl/calcChain.xml><?xml version="1.0" encoding="utf-8"?>
<calcChain xmlns="http://schemas.openxmlformats.org/spreadsheetml/2006/main">
  <c r="B9" i="5" l="1"/>
  <c r="B9" i="11" l="1"/>
  <c r="C9" i="11"/>
  <c r="B9" i="9" l="1"/>
  <c r="B8" i="9" s="1"/>
  <c r="B2" i="9" s="1"/>
  <c r="C8" i="11"/>
  <c r="B8" i="11"/>
  <c r="C4" i="11"/>
  <c r="B4" i="11"/>
  <c r="C2" i="11"/>
  <c r="B2" i="11"/>
  <c r="B13" i="1" s="1"/>
  <c r="C9" i="9"/>
  <c r="C8" i="9"/>
  <c r="C4" i="9"/>
  <c r="B4" i="9"/>
  <c r="C2" i="9"/>
  <c r="B9" i="7" l="1"/>
  <c r="C15" i="1"/>
  <c r="C14" i="1"/>
  <c r="B14" i="1"/>
  <c r="C9" i="8"/>
  <c r="B9" i="8"/>
  <c r="C8" i="8"/>
  <c r="B8" i="8"/>
  <c r="C4" i="8"/>
  <c r="B4" i="8"/>
  <c r="C2" i="8"/>
  <c r="B2" i="8"/>
  <c r="B15" i="1"/>
  <c r="C9" i="7"/>
  <c r="C8" i="7"/>
  <c r="B8" i="7"/>
  <c r="C4" i="7"/>
  <c r="B4" i="7"/>
  <c r="C2" i="7"/>
  <c r="B2" i="7"/>
  <c r="C12" i="1"/>
  <c r="C15" i="6"/>
  <c r="B15" i="6"/>
  <c r="C12" i="6"/>
  <c r="B12" i="6"/>
  <c r="C9" i="6"/>
  <c r="C8" i="6" s="1"/>
  <c r="B9" i="6"/>
  <c r="C4" i="6"/>
  <c r="B4" i="6"/>
  <c r="C8" i="5"/>
  <c r="B8" i="5"/>
  <c r="B2" i="5" s="1"/>
  <c r="B12" i="1" s="1"/>
  <c r="C9" i="5"/>
  <c r="C4" i="5"/>
  <c r="B4" i="5"/>
  <c r="C2" i="5"/>
  <c r="B5" i="1"/>
  <c r="C10" i="1"/>
  <c r="C20" i="4"/>
  <c r="B20" i="4"/>
  <c r="C17" i="4"/>
  <c r="B17" i="4"/>
  <c r="C14" i="4"/>
  <c r="B14" i="4"/>
  <c r="C9" i="4"/>
  <c r="B9" i="4"/>
  <c r="B8" i="4" s="1"/>
  <c r="C8" i="4"/>
  <c r="C4" i="4"/>
  <c r="B4" i="4"/>
  <c r="C2" i="4"/>
  <c r="C2" i="2"/>
  <c r="C9" i="1" s="1"/>
  <c r="C4" i="2"/>
  <c r="C8" i="2"/>
  <c r="C18" i="2"/>
  <c r="C15" i="2"/>
  <c r="C12" i="2"/>
  <c r="C9" i="2"/>
  <c r="B4" i="2"/>
  <c r="B18" i="2"/>
  <c r="B15" i="2"/>
  <c r="B12" i="2"/>
  <c r="B9" i="2"/>
  <c r="B8" i="2" l="1"/>
  <c r="B2" i="2" s="1"/>
  <c r="B9" i="1" s="1"/>
  <c r="C2" i="6"/>
  <c r="C11" i="1" s="1"/>
  <c r="B8" i="6"/>
  <c r="B2" i="6" s="1"/>
  <c r="B11" i="1" s="1"/>
  <c r="C8" i="1"/>
  <c r="B4" i="1"/>
  <c r="B2" i="4"/>
  <c r="B10" i="1" s="1"/>
  <c r="B8" i="1" l="1"/>
  <c r="B2" i="1" s="1"/>
</calcChain>
</file>

<file path=xl/sharedStrings.xml><?xml version="1.0" encoding="utf-8"?>
<sst xmlns="http://schemas.openxmlformats.org/spreadsheetml/2006/main" count="126" uniqueCount="67">
  <si>
    <t>Budget</t>
  </si>
  <si>
    <t>Utfall</t>
  </si>
  <si>
    <t>Kommunikation</t>
  </si>
  <si>
    <t>Utbildning</t>
  </si>
  <si>
    <t>Landslagsstöd/elitsatsning</t>
  </si>
  <si>
    <t>Styrelsekostnader och administration</t>
  </si>
  <si>
    <t>Budgetansvarig</t>
  </si>
  <si>
    <t>Pro</t>
  </si>
  <si>
    <t>Övrigt</t>
  </si>
  <si>
    <t>Budgetområde</t>
  </si>
  <si>
    <t>Intäkter</t>
  </si>
  <si>
    <t>Kostnader</t>
  </si>
  <si>
    <t>Sponsring</t>
  </si>
  <si>
    <t>Teknik</t>
  </si>
  <si>
    <t>PR</t>
  </si>
  <si>
    <t>Webbhotell och domännamn</t>
  </si>
  <si>
    <t>Avvikelse</t>
  </si>
  <si>
    <t>Grafisk profil</t>
  </si>
  <si>
    <t>Inköp av kamerautrustning</t>
  </si>
  <si>
    <t>Framtagande av instruktionsmaterial</t>
  </si>
  <si>
    <t>Subventionering av deltagaravgifter</t>
  </si>
  <si>
    <t>Pension för utbildare</t>
  </si>
  <si>
    <t>Framtagande av poäng- samt ringdomarmaterial</t>
  </si>
  <si>
    <t>Poäng- och ringdomarutbildningar</t>
  </si>
  <si>
    <t>Instruktörsutbildningar</t>
  </si>
  <si>
    <t>Utrustning</t>
  </si>
  <si>
    <t>Utbildningar</t>
  </si>
  <si>
    <t>Inköp av projektor för utbildningar</t>
  </si>
  <si>
    <t>Fortbildning av utbildningsansvariga</t>
  </si>
  <si>
    <t>Medlemsavgifter</t>
  </si>
  <si>
    <t>Resultat</t>
  </si>
  <si>
    <t>Medlemskap WAKO Pro</t>
  </si>
  <si>
    <t>Årsavgift WAKO Pro</t>
  </si>
  <si>
    <t>Landslagsstöd 2011</t>
  </si>
  <si>
    <t>Grenprofil</t>
  </si>
  <si>
    <t>Ersättning för framtagande av en grenprofil.</t>
  </si>
  <si>
    <t>Landslagsläger</t>
  </si>
  <si>
    <t>3 st landslagsläger under året.</t>
  </si>
  <si>
    <t>Landskamper</t>
  </si>
  <si>
    <t>Riktat Elitstöd 2011 (hur användas?)</t>
  </si>
  <si>
    <t>VM 2011</t>
  </si>
  <si>
    <t>Medlemskap WAKO</t>
  </si>
  <si>
    <t>Årsavgift WAKO</t>
  </si>
  <si>
    <t>Styrelsemöten</t>
  </si>
  <si>
    <t>Reskostnader, mm</t>
  </si>
  <si>
    <t>Negativ ingående balans</t>
  </si>
  <si>
    <t>Tävlingslicenser (???)</t>
  </si>
  <si>
    <t>Även om sponsringen ligger under kommunikation så är det för att kommunikationen är viktig för att få in sponsringsintäkterna. Kostnaderna för sponsring ligger hos kommunikation, men intäkterna ligga hon respektive sponsringsmottagare. Om Sponsringsansvarig drar in en sponsringsintäkt till landslaget så skall denna intäkt registreras i Landslagsansvarigs budget.</t>
  </si>
  <si>
    <t>Intäkter per ansvarsområde</t>
  </si>
  <si>
    <t xml:space="preserve">Samtliga intäkter ska registreras under respektive ansvarsområde, och endast resultatet från ansvarsområdet synas i den övergripande förbundsbudgeten. Exempelvis så ska Landslagsstöd eller landslagssponsring registreras i budgeten hos Landslagsansvarig. Undantaget är de fullständigt övergripande intäkterna, såsom medlemsavgifter. </t>
  </si>
  <si>
    <t>Tävling</t>
  </si>
  <si>
    <t>Landslagsansvarig</t>
  </si>
  <si>
    <t>Utbildningsansvarig</t>
  </si>
  <si>
    <t>Kommunikationsansvarig</t>
  </si>
  <si>
    <t>Kassör</t>
  </si>
  <si>
    <t>Proansvarig</t>
  </si>
  <si>
    <t>Tävlingsansvarig</t>
  </si>
  <si>
    <t>VM i Makedonien (LC, FCLK, K1)</t>
  </si>
  <si>
    <t>Anmälningsavgifter</t>
  </si>
  <si>
    <t>Reskostnader och logi</t>
  </si>
  <si>
    <t>Visumkostnader</t>
  </si>
  <si>
    <t>Inbetalningar från tävlande.</t>
  </si>
  <si>
    <t>SM</t>
  </si>
  <si>
    <t>Annonsering</t>
  </si>
  <si>
    <t xml:space="preserve">Landskamp mot Danmark. </t>
  </si>
  <si>
    <t>Prövning Länsstyrelsen</t>
  </si>
  <si>
    <t>Pro-ansvarig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</si>
</sst>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kr-41D]_-;\-* #,##0.00\ [$kr-41D]_-;_-* &quot;-&quot;??\ [$kr-41D]_-;_-@_-"/>
  </numFmts>
  <fonts count="5"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s>
  <fills count="3">
    <fill>
      <patternFill patternType="none"/>
    </fill>
    <fill>
      <patternFill patternType="gray125"/>
    </fill>
    <fill>
      <patternFill patternType="solid">
        <fgColor theme="6" tint="0.79998168889431442"/>
        <bgColor indexed="65"/>
      </patternFill>
    </fill>
  </fills>
  <borders count="3">
    <border>
      <left/>
      <right/>
      <top/>
      <bottom/>
      <diagonal/>
    </border>
    <border>
      <left/>
      <right/>
      <top/>
      <bottom style="thick">
        <color theme="4"/>
      </bottom>
      <diagonal/>
    </border>
    <border>
      <left/>
      <right/>
      <top/>
      <bottom style="thick">
        <color theme="4" tint="0.499984740745262"/>
      </bottom>
      <diagonal/>
    </border>
  </borders>
  <cellStyleXfs count="5">
    <xf numFmtId="164" fontId="0" fillId="0" borderId="0"/>
    <xf numFmtId="164" fontId="2" fillId="0" borderId="1" applyNumberFormat="0" applyFill="0" applyAlignment="0" applyProtection="0"/>
    <xf numFmtId="164" fontId="3" fillId="0" borderId="2" applyNumberFormat="0" applyFill="0" applyAlignment="0" applyProtection="0"/>
    <xf numFmtId="164" fontId="4" fillId="0" borderId="0" applyNumberFormat="0" applyFill="0" applyBorder="0" applyAlignment="0" applyProtection="0"/>
    <xf numFmtId="164" fontId="1" fillId="2" borderId="0" applyNumberFormat="0" applyBorder="0" applyAlignment="0" applyProtection="0"/>
  </cellStyleXfs>
  <cellXfs count="15">
    <xf numFmtId="164" fontId="0" fillId="0" borderId="0" xfId="0"/>
    <xf numFmtId="164" fontId="2" fillId="0" borderId="1" xfId="1"/>
    <xf numFmtId="164" fontId="2" fillId="0" borderId="1" xfId="1" applyAlignment="1">
      <alignment horizontal="center"/>
    </xf>
    <xf numFmtId="164" fontId="3" fillId="0" borderId="2" xfId="2" applyAlignment="1"/>
    <xf numFmtId="164" fontId="4" fillId="0" borderId="0" xfId="3"/>
    <xf numFmtId="164" fontId="2" fillId="0" borderId="1" xfId="1" applyNumberFormat="1"/>
    <xf numFmtId="164" fontId="0" fillId="0" borderId="0" xfId="0" applyNumberFormat="1"/>
    <xf numFmtId="164" fontId="4" fillId="0" borderId="0" xfId="3" applyNumberFormat="1"/>
    <xf numFmtId="164" fontId="3" fillId="0" borderId="2" xfId="2" applyNumberFormat="1"/>
    <xf numFmtId="164" fontId="3" fillId="0" borderId="2" xfId="2"/>
    <xf numFmtId="164" fontId="1" fillId="2" borderId="0" xfId="4"/>
    <xf numFmtId="164" fontId="1" fillId="2" borderId="0" xfId="4" applyNumberFormat="1"/>
    <xf numFmtId="164" fontId="2" fillId="0" borderId="1" xfId="1" applyNumberFormat="1" applyAlignment="1">
      <alignment horizontal="center"/>
    </xf>
    <xf numFmtId="164" fontId="0" fillId="2" borderId="0" xfId="4" applyFont="1"/>
    <xf numFmtId="164" fontId="0" fillId="0" borderId="0" xfId="0" applyAlignment="1">
      <alignment wrapText="1"/>
    </xf>
  </cellXfs>
  <cellStyles count="5">
    <cellStyle name="20% - Accent3" xfId="4" builtinId="38"/>
    <cellStyle name="Heading 1" xfId="1" builtinId="16"/>
    <cellStyle name="Heading 2" xfId="2" builtinId="17"/>
    <cellStyle name="Heading 4" xfId="3" builtinId="1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workbookViewId="0">
      <selection activeCell="E17" sqref="E17"/>
    </sheetView>
  </sheetViews>
  <sheetFormatPr defaultRowHeight="15" x14ac:dyDescent="0.25"/>
  <cols>
    <col min="1" max="1" width="51" customWidth="1"/>
    <col min="2" max="2" width="18.5703125" style="6" customWidth="1"/>
    <col min="3" max="4" width="17.28515625" style="6" customWidth="1"/>
    <col min="5" max="5" width="25.140625" bestFit="1" customWidth="1"/>
  </cols>
  <sheetData>
    <row r="1" spans="1:5" s="2" customFormat="1" ht="20.25" thickBot="1" x14ac:dyDescent="0.35">
      <c r="A1" s="2" t="s">
        <v>9</v>
      </c>
      <c r="B1" s="12" t="s">
        <v>0</v>
      </c>
      <c r="C1" s="12" t="s">
        <v>1</v>
      </c>
      <c r="D1" s="12" t="s">
        <v>16</v>
      </c>
      <c r="E1" s="2" t="s">
        <v>6</v>
      </c>
    </row>
    <row r="2" spans="1:5" ht="15.75" thickTop="1" x14ac:dyDescent="0.25">
      <c r="A2" s="13" t="s">
        <v>30</v>
      </c>
      <c r="B2" s="11">
        <f>B4-B8</f>
        <v>41500</v>
      </c>
      <c r="C2" s="11"/>
      <c r="D2" s="11"/>
      <c r="E2" s="13"/>
    </row>
    <row r="4" spans="1:5" ht="18" thickBot="1" x14ac:dyDescent="0.35">
      <c r="A4" s="9" t="s">
        <v>10</v>
      </c>
      <c r="B4" s="8">
        <f>SUM(B5:B6)</f>
        <v>185000</v>
      </c>
      <c r="C4" s="8"/>
      <c r="D4" s="8"/>
      <c r="E4" s="9"/>
    </row>
    <row r="5" spans="1:5" ht="15.75" thickTop="1" x14ac:dyDescent="0.25">
      <c r="A5" t="s">
        <v>29</v>
      </c>
      <c r="B5" s="6">
        <f>3700*50</f>
        <v>185000</v>
      </c>
    </row>
    <row r="6" spans="1:5" x14ac:dyDescent="0.25">
      <c r="A6" t="s">
        <v>46</v>
      </c>
    </row>
    <row r="8" spans="1:5" ht="18" thickBot="1" x14ac:dyDescent="0.35">
      <c r="A8" s="9" t="s">
        <v>11</v>
      </c>
      <c r="B8" s="8">
        <f>-SUM(B9:B16)</f>
        <v>143500</v>
      </c>
      <c r="C8" s="8">
        <f>-SUM(C9:C16)</f>
        <v>0</v>
      </c>
      <c r="D8" s="8"/>
      <c r="E8" s="9"/>
    </row>
    <row r="9" spans="1:5" ht="15.75" thickTop="1" x14ac:dyDescent="0.25">
      <c r="A9" t="s">
        <v>2</v>
      </c>
      <c r="B9" s="6">
        <f>Kommunikation!B2</f>
        <v>-2000</v>
      </c>
      <c r="C9" s="6">
        <f>Kommunikation!C2</f>
        <v>0</v>
      </c>
      <c r="E9" t="s">
        <v>53</v>
      </c>
    </row>
    <row r="10" spans="1:5" x14ac:dyDescent="0.25">
      <c r="A10" t="s">
        <v>3</v>
      </c>
      <c r="B10" s="6">
        <f>Utbildning!B2</f>
        <v>-47000</v>
      </c>
      <c r="C10" s="6">
        <f>Utbildning!C2</f>
        <v>0</v>
      </c>
      <c r="E10" t="s">
        <v>52</v>
      </c>
    </row>
    <row r="11" spans="1:5" x14ac:dyDescent="0.25">
      <c r="A11" t="s">
        <v>4</v>
      </c>
      <c r="B11" s="6">
        <f>Landslag!B2</f>
        <v>0</v>
      </c>
      <c r="C11" s="6">
        <f>Landslag!C2</f>
        <v>0</v>
      </c>
      <c r="E11" t="s">
        <v>51</v>
      </c>
    </row>
    <row r="12" spans="1:5" x14ac:dyDescent="0.25">
      <c r="A12" t="s">
        <v>7</v>
      </c>
      <c r="B12" s="6">
        <f>Pro!B2</f>
        <v>-12500</v>
      </c>
      <c r="C12" s="6">
        <f>Pro!C2</f>
        <v>0</v>
      </c>
      <c r="E12" t="s">
        <v>66</v>
      </c>
    </row>
    <row r="13" spans="1:5" x14ac:dyDescent="0.25">
      <c r="A13" t="s">
        <v>50</v>
      </c>
      <c r="B13" s="6">
        <f>Tävling!B2</f>
        <v>-7000</v>
      </c>
      <c r="E13" t="s">
        <v>56</v>
      </c>
    </row>
    <row r="14" spans="1:5" x14ac:dyDescent="0.25">
      <c r="A14" t="s">
        <v>5</v>
      </c>
      <c r="B14" s="6">
        <f>Styrelse!B2</f>
        <v>-30000</v>
      </c>
      <c r="C14" s="6">
        <f>Styrelse!C2</f>
        <v>0</v>
      </c>
      <c r="E14" t="s">
        <v>54</v>
      </c>
    </row>
    <row r="15" spans="1:5" x14ac:dyDescent="0.25">
      <c r="A15" t="s">
        <v>8</v>
      </c>
      <c r="B15" s="6">
        <f>Övrigt!B2</f>
        <v>-45000</v>
      </c>
      <c r="C15" s="6">
        <f>Övrigt!C2</f>
        <v>0</v>
      </c>
      <c r="E15" t="s">
        <v>54</v>
      </c>
    </row>
    <row r="16" spans="1:5" x14ac:dyDescent="0.25">
      <c r="A16" t="s">
        <v>40</v>
      </c>
      <c r="E16" t="s">
        <v>51</v>
      </c>
    </row>
    <row r="17" spans="1:5" ht="18" thickBot="1" x14ac:dyDescent="0.35">
      <c r="A17" s="9"/>
      <c r="B17" s="8"/>
      <c r="C17" s="8"/>
      <c r="D17" s="8"/>
      <c r="E17" s="9"/>
    </row>
    <row r="18" spans="1:5" ht="15.75" thickTop="1" x14ac:dyDescent="0.25"/>
  </sheetData>
  <pageMargins left="0.7" right="0.7" top="0.75" bottom="0.75"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7"/>
  <sheetViews>
    <sheetView workbookViewId="0">
      <selection activeCell="A17" sqref="A17"/>
    </sheetView>
  </sheetViews>
  <sheetFormatPr defaultRowHeight="15" x14ac:dyDescent="0.25"/>
  <cols>
    <col min="1" max="1" width="77.7109375" customWidth="1"/>
  </cols>
  <sheetData>
    <row r="3" spans="1:1" x14ac:dyDescent="0.25">
      <c r="A3" t="s">
        <v>12</v>
      </c>
    </row>
    <row r="4" spans="1:1" x14ac:dyDescent="0.25">
      <c r="A4" t="s">
        <v>47</v>
      </c>
    </row>
    <row r="6" spans="1:1" x14ac:dyDescent="0.25">
      <c r="A6" t="s">
        <v>48</v>
      </c>
    </row>
    <row r="7" spans="1:1" x14ac:dyDescent="0.25">
      <c r="A7" s="14"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C16" sqref="C16"/>
    </sheetView>
  </sheetViews>
  <sheetFormatPr defaultRowHeight="15" x14ac:dyDescent="0.25"/>
  <cols>
    <col min="1" max="1" width="39" customWidth="1"/>
    <col min="2" max="2" width="15.5703125" style="6" bestFit="1" customWidth="1"/>
    <col min="3" max="3" width="9.140625" style="6"/>
    <col min="4" max="4" width="12.42578125" bestFit="1" customWidth="1"/>
  </cols>
  <sheetData>
    <row r="1" spans="1:4" s="1" customFormat="1" ht="20.25" thickBot="1" x14ac:dyDescent="0.35">
      <c r="A1" s="1" t="s">
        <v>9</v>
      </c>
      <c r="B1" s="5" t="s">
        <v>0</v>
      </c>
      <c r="C1" s="5" t="s">
        <v>1</v>
      </c>
      <c r="D1" s="1" t="s">
        <v>16</v>
      </c>
    </row>
    <row r="2" spans="1:4" ht="15.75" thickTop="1" x14ac:dyDescent="0.25">
      <c r="A2" s="13" t="s">
        <v>53</v>
      </c>
      <c r="B2" s="11">
        <f>B4-B8</f>
        <v>-2000</v>
      </c>
      <c r="C2" s="11">
        <f>C4-C8</f>
        <v>0</v>
      </c>
      <c r="D2" s="10"/>
    </row>
    <row r="4" spans="1:4" ht="18" thickBot="1" x14ac:dyDescent="0.35">
      <c r="A4" s="3" t="s">
        <v>10</v>
      </c>
      <c r="B4" s="8">
        <f>SUM(B5:B6)</f>
        <v>0</v>
      </c>
      <c r="C4" s="8">
        <f>SUM(C5:C6)</f>
        <v>0</v>
      </c>
      <c r="D4" s="9"/>
    </row>
    <row r="5" spans="1:4" ht="15.75" thickTop="1" x14ac:dyDescent="0.25"/>
    <row r="8" spans="1:4" ht="18" thickBot="1" x14ac:dyDescent="0.35">
      <c r="A8" s="3" t="s">
        <v>11</v>
      </c>
      <c r="B8" s="8">
        <f>SUM(B9+B12+B15+B18)</f>
        <v>2000</v>
      </c>
      <c r="C8" s="8">
        <f>SUM(C9+C12+C15+C18)</f>
        <v>0</v>
      </c>
      <c r="D8" s="9"/>
    </row>
    <row r="9" spans="1:4" s="4" customFormat="1" ht="15.75" thickTop="1" x14ac:dyDescent="0.25">
      <c r="A9" s="4" t="s">
        <v>2</v>
      </c>
      <c r="B9" s="7">
        <f>SUM(B10:B11)</f>
        <v>0</v>
      </c>
      <c r="C9" s="7">
        <f>SUM(C10:C11)</f>
        <v>0</v>
      </c>
      <c r="D9" s="7"/>
    </row>
    <row r="10" spans="1:4" x14ac:dyDescent="0.25">
      <c r="A10" t="s">
        <v>17</v>
      </c>
      <c r="B10" s="6">
        <v>0</v>
      </c>
    </row>
    <row r="12" spans="1:4" s="4" customFormat="1" x14ac:dyDescent="0.25">
      <c r="A12" s="4" t="s">
        <v>13</v>
      </c>
      <c r="B12" s="7">
        <f>SUM(B13:B14)</f>
        <v>2000</v>
      </c>
      <c r="C12" s="7">
        <f>SUM(C13:C14)</f>
        <v>0</v>
      </c>
    </row>
    <row r="13" spans="1:4" x14ac:dyDescent="0.25">
      <c r="A13" t="s">
        <v>15</v>
      </c>
      <c r="B13" s="6">
        <v>2000</v>
      </c>
    </row>
    <row r="15" spans="1:4" s="4" customFormat="1" x14ac:dyDescent="0.25">
      <c r="A15" s="4" t="s">
        <v>14</v>
      </c>
      <c r="B15" s="7">
        <f>SUM(B16:B17)</f>
        <v>0</v>
      </c>
      <c r="C15" s="7">
        <f>SUM(C16:C17)</f>
        <v>0</v>
      </c>
    </row>
    <row r="16" spans="1:4" x14ac:dyDescent="0.25">
      <c r="A16" t="s">
        <v>18</v>
      </c>
      <c r="B16" s="6">
        <v>0</v>
      </c>
    </row>
    <row r="18" spans="1:4" s="4" customFormat="1" x14ac:dyDescent="0.25">
      <c r="A18" s="4" t="s">
        <v>12</v>
      </c>
      <c r="B18" s="7">
        <f>SUM(B19:B20)</f>
        <v>0</v>
      </c>
      <c r="C18" s="7">
        <f>SUM(C19:C20)</f>
        <v>0</v>
      </c>
    </row>
    <row r="21" spans="1:4" ht="18" thickBot="1" x14ac:dyDescent="0.35">
      <c r="A21" s="9"/>
      <c r="B21" s="8"/>
      <c r="C21" s="8"/>
      <c r="D21" s="9"/>
    </row>
    <row r="22" spans="1:4" ht="15.75" thickTop="1" x14ac:dyDescent="0.25"/>
  </sheetData>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D22" sqref="D22"/>
    </sheetView>
  </sheetViews>
  <sheetFormatPr defaultRowHeight="15" x14ac:dyDescent="0.25"/>
  <cols>
    <col min="1" max="1" width="44.42578125" bestFit="1" customWidth="1"/>
    <col min="2" max="2" width="15.5703125" style="6" bestFit="1" customWidth="1"/>
    <col min="3" max="3" width="9.140625" style="6"/>
    <col min="4" max="4" width="12.42578125" bestFit="1" customWidth="1"/>
  </cols>
  <sheetData>
    <row r="1" spans="1:4" s="1" customFormat="1" ht="20.25" thickBot="1" x14ac:dyDescent="0.35">
      <c r="A1" s="1" t="s">
        <v>9</v>
      </c>
      <c r="B1" s="5" t="s">
        <v>0</v>
      </c>
      <c r="C1" s="5" t="s">
        <v>1</v>
      </c>
      <c r="D1" s="1" t="s">
        <v>16</v>
      </c>
    </row>
    <row r="2" spans="1:4" ht="15.75" thickTop="1" x14ac:dyDescent="0.25">
      <c r="A2" s="13" t="s">
        <v>52</v>
      </c>
      <c r="B2" s="11">
        <f>B4-B8</f>
        <v>-47000</v>
      </c>
      <c r="C2" s="11">
        <f>C4-C8</f>
        <v>0</v>
      </c>
      <c r="D2" s="10"/>
    </row>
    <row r="4" spans="1:4" ht="18" thickBot="1" x14ac:dyDescent="0.35">
      <c r="A4" s="3" t="s">
        <v>10</v>
      </c>
      <c r="B4" s="8">
        <f>SUM(B5:B6)</f>
        <v>0</v>
      </c>
      <c r="C4" s="8">
        <f>SUM(C5:C6)</f>
        <v>0</v>
      </c>
      <c r="D4" s="9"/>
    </row>
    <row r="5" spans="1:4" ht="15.75" thickTop="1" x14ac:dyDescent="0.25"/>
    <row r="8" spans="1:4" ht="18" thickBot="1" x14ac:dyDescent="0.35">
      <c r="A8" s="3" t="s">
        <v>11</v>
      </c>
      <c r="B8" s="8">
        <f>SUM(B9+B14+B17+B20)</f>
        <v>47000</v>
      </c>
      <c r="C8" s="8">
        <f>SUM(C9+C14+C17+C20)</f>
        <v>0</v>
      </c>
      <c r="D8" s="9"/>
    </row>
    <row r="9" spans="1:4" s="4" customFormat="1" ht="15.75" thickTop="1" x14ac:dyDescent="0.25">
      <c r="A9" s="4" t="s">
        <v>24</v>
      </c>
      <c r="B9" s="7">
        <f>SUM(B10:B13)</f>
        <v>40000</v>
      </c>
      <c r="C9" s="7">
        <f>SUM(C10:C13)</f>
        <v>0</v>
      </c>
      <c r="D9" s="7"/>
    </row>
    <row r="10" spans="1:4" x14ac:dyDescent="0.25">
      <c r="A10" t="s">
        <v>19</v>
      </c>
      <c r="B10" s="6">
        <v>10000</v>
      </c>
    </row>
    <row r="11" spans="1:4" x14ac:dyDescent="0.25">
      <c r="A11" t="s">
        <v>20</v>
      </c>
      <c r="B11" s="6">
        <v>20000</v>
      </c>
    </row>
    <row r="12" spans="1:4" x14ac:dyDescent="0.25">
      <c r="A12" t="s">
        <v>21</v>
      </c>
      <c r="B12" s="6">
        <v>10000</v>
      </c>
    </row>
    <row r="14" spans="1:4" s="4" customFormat="1" x14ac:dyDescent="0.25">
      <c r="A14" s="4" t="s">
        <v>23</v>
      </c>
      <c r="B14" s="7">
        <f>SUM(B15:B16)</f>
        <v>2000</v>
      </c>
      <c r="C14" s="7">
        <f>SUM(C15:C16)</f>
        <v>0</v>
      </c>
    </row>
    <row r="15" spans="1:4" x14ac:dyDescent="0.25">
      <c r="A15" t="s">
        <v>22</v>
      </c>
      <c r="B15" s="6">
        <v>2000</v>
      </c>
    </row>
    <row r="17" spans="1:4" s="4" customFormat="1" x14ac:dyDescent="0.25">
      <c r="A17" s="4" t="s">
        <v>25</v>
      </c>
      <c r="B17" s="7">
        <f>SUM(B18:B19)</f>
        <v>0</v>
      </c>
      <c r="C17" s="7">
        <f>SUM(C18:C19)</f>
        <v>0</v>
      </c>
    </row>
    <row r="18" spans="1:4" x14ac:dyDescent="0.25">
      <c r="A18" t="s">
        <v>27</v>
      </c>
      <c r="B18" s="6">
        <v>0</v>
      </c>
    </row>
    <row r="20" spans="1:4" s="4" customFormat="1" x14ac:dyDescent="0.25">
      <c r="A20" s="4" t="s">
        <v>26</v>
      </c>
      <c r="B20" s="7">
        <f>SUM(B21:B22)</f>
        <v>5000</v>
      </c>
      <c r="C20" s="7">
        <f>SUM(C21:C22)</f>
        <v>0</v>
      </c>
    </row>
    <row r="21" spans="1:4" x14ac:dyDescent="0.25">
      <c r="A21" t="s">
        <v>28</v>
      </c>
      <c r="B21" s="6">
        <v>5000</v>
      </c>
    </row>
    <row r="23" spans="1:4" ht="18" thickBot="1" x14ac:dyDescent="0.35">
      <c r="A23" s="9"/>
      <c r="B23" s="8"/>
      <c r="C23" s="8"/>
      <c r="D23" s="9"/>
    </row>
    <row r="24" spans="1:4" ht="15.75" thickTop="1" x14ac:dyDescent="0.25"/>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A20" sqref="A20"/>
    </sheetView>
  </sheetViews>
  <sheetFormatPr defaultRowHeight="15" x14ac:dyDescent="0.25"/>
  <cols>
    <col min="1" max="1" width="44.42578125" bestFit="1" customWidth="1"/>
    <col min="2" max="2" width="16.85546875" style="6" bestFit="1" customWidth="1"/>
    <col min="3" max="3" width="9.140625" style="6"/>
    <col min="4" max="4" width="12.42578125" bestFit="1" customWidth="1"/>
  </cols>
  <sheetData>
    <row r="1" spans="1:4" s="1" customFormat="1" ht="20.25" thickBot="1" x14ac:dyDescent="0.35">
      <c r="A1" s="1" t="s">
        <v>9</v>
      </c>
      <c r="B1" s="5" t="s">
        <v>0</v>
      </c>
      <c r="C1" s="5" t="s">
        <v>1</v>
      </c>
      <c r="D1" s="1" t="s">
        <v>16</v>
      </c>
    </row>
    <row r="2" spans="1:4" ht="15.75" thickTop="1" x14ac:dyDescent="0.25">
      <c r="A2" s="13" t="s">
        <v>51</v>
      </c>
      <c r="B2" s="11">
        <f>B4-B8</f>
        <v>0</v>
      </c>
      <c r="C2" s="11">
        <f>C4-C8</f>
        <v>0</v>
      </c>
      <c r="D2" s="10"/>
    </row>
    <row r="4" spans="1:4" ht="18" thickBot="1" x14ac:dyDescent="0.35">
      <c r="A4" s="3" t="s">
        <v>10</v>
      </c>
      <c r="B4" s="8">
        <f>SUM(B5:B6)</f>
        <v>65000</v>
      </c>
      <c r="C4" s="8">
        <f>SUM(C5:C6)</f>
        <v>0</v>
      </c>
      <c r="D4" s="9"/>
    </row>
    <row r="5" spans="1:4" ht="15.75" thickTop="1" x14ac:dyDescent="0.25">
      <c r="A5" t="s">
        <v>33</v>
      </c>
      <c r="B5" s="6">
        <v>65000</v>
      </c>
    </row>
    <row r="6" spans="1:4" x14ac:dyDescent="0.25">
      <c r="A6" t="s">
        <v>39</v>
      </c>
    </row>
    <row r="8" spans="1:4" ht="18" thickBot="1" x14ac:dyDescent="0.35">
      <c r="A8" s="3" t="s">
        <v>11</v>
      </c>
      <c r="B8" s="8">
        <f>SUM(B9+B12+B15)</f>
        <v>65000</v>
      </c>
      <c r="C8" s="8">
        <f>SUM(C9+C12+C15)</f>
        <v>0</v>
      </c>
      <c r="D8" s="9"/>
    </row>
    <row r="9" spans="1:4" s="4" customFormat="1" ht="15.75" thickTop="1" x14ac:dyDescent="0.25">
      <c r="A9" s="4" t="s">
        <v>34</v>
      </c>
      <c r="B9" s="7">
        <f>SUM(B10:B11)</f>
        <v>0</v>
      </c>
      <c r="C9" s="7">
        <f>SUM(C10:C11)</f>
        <v>0</v>
      </c>
      <c r="D9" s="7"/>
    </row>
    <row r="10" spans="1:4" x14ac:dyDescent="0.25">
      <c r="A10" t="s">
        <v>35</v>
      </c>
      <c r="B10" s="6">
        <v>0</v>
      </c>
    </row>
    <row r="12" spans="1:4" s="4" customFormat="1" x14ac:dyDescent="0.25">
      <c r="A12" s="4" t="s">
        <v>36</v>
      </c>
      <c r="B12" s="7">
        <f>SUM(B13:B14)</f>
        <v>50000</v>
      </c>
      <c r="C12" s="7">
        <f>SUM(C13:C14)</f>
        <v>0</v>
      </c>
    </row>
    <row r="13" spans="1:4" x14ac:dyDescent="0.25">
      <c r="A13" t="s">
        <v>37</v>
      </c>
      <c r="B13" s="6">
        <v>50000</v>
      </c>
    </row>
    <row r="15" spans="1:4" s="4" customFormat="1" x14ac:dyDescent="0.25">
      <c r="A15" s="4" t="s">
        <v>38</v>
      </c>
      <c r="B15" s="7">
        <f>SUM(B16:B17)</f>
        <v>15000</v>
      </c>
      <c r="C15" s="7">
        <f>SUM(C16:C17)</f>
        <v>0</v>
      </c>
    </row>
    <row r="16" spans="1:4" x14ac:dyDescent="0.25">
      <c r="A16" t="s">
        <v>64</v>
      </c>
      <c r="B16" s="6">
        <v>15000</v>
      </c>
    </row>
    <row r="18" spans="1:4" ht="18" thickBot="1" x14ac:dyDescent="0.35">
      <c r="A18" s="9"/>
      <c r="B18" s="8"/>
      <c r="C18" s="8"/>
      <c r="D18" s="9"/>
    </row>
    <row r="19" spans="1:4" ht="15.75" thickTop="1" x14ac:dyDescent="0.25"/>
  </sheetData>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19" sqref="A19"/>
    </sheetView>
  </sheetViews>
  <sheetFormatPr defaultRowHeight="15" x14ac:dyDescent="0.25"/>
  <cols>
    <col min="1" max="1" width="44.42578125" bestFit="1" customWidth="1"/>
    <col min="2" max="2" width="15.5703125" style="6" bestFit="1" customWidth="1"/>
    <col min="3" max="3" width="9.140625" style="6"/>
    <col min="4" max="4" width="12.42578125" bestFit="1" customWidth="1"/>
  </cols>
  <sheetData>
    <row r="1" spans="1:4" s="1" customFormat="1" ht="20.25" thickBot="1" x14ac:dyDescent="0.35">
      <c r="A1" s="1" t="s">
        <v>9</v>
      </c>
      <c r="B1" s="5" t="s">
        <v>0</v>
      </c>
      <c r="C1" s="5" t="s">
        <v>1</v>
      </c>
      <c r="D1" s="1" t="s">
        <v>16</v>
      </c>
    </row>
    <row r="2" spans="1:4" ht="15.75" thickTop="1" x14ac:dyDescent="0.25">
      <c r="A2" s="13" t="s">
        <v>51</v>
      </c>
      <c r="B2" s="11">
        <f>B4-B8</f>
        <v>0</v>
      </c>
      <c r="C2" s="11">
        <f>C4-C8</f>
        <v>0</v>
      </c>
      <c r="D2" s="10"/>
    </row>
    <row r="4" spans="1:4" ht="18" thickBot="1" x14ac:dyDescent="0.35">
      <c r="A4" s="3" t="s">
        <v>10</v>
      </c>
      <c r="B4" s="8">
        <f>SUM(B5:B6)</f>
        <v>0</v>
      </c>
      <c r="C4" s="8">
        <f>SUM(C5:C6)</f>
        <v>0</v>
      </c>
      <c r="D4" s="9"/>
    </row>
    <row r="5" spans="1:4" ht="15.75" thickTop="1" x14ac:dyDescent="0.25">
      <c r="A5" t="s">
        <v>61</v>
      </c>
    </row>
    <row r="8" spans="1:4" ht="18" thickBot="1" x14ac:dyDescent="0.35">
      <c r="A8" s="3" t="s">
        <v>11</v>
      </c>
      <c r="B8" s="8">
        <f>SUM(B9)</f>
        <v>0</v>
      </c>
      <c r="C8" s="8">
        <f>SUM(C9)</f>
        <v>0</v>
      </c>
      <c r="D8" s="9"/>
    </row>
    <row r="9" spans="1:4" s="4" customFormat="1" ht="15.75" thickTop="1" x14ac:dyDescent="0.25">
      <c r="A9" s="4" t="s">
        <v>57</v>
      </c>
      <c r="B9" s="7">
        <f>SUM(B10:B12)</f>
        <v>0</v>
      </c>
      <c r="C9" s="7">
        <f>SUM(C10:C10)</f>
        <v>0</v>
      </c>
      <c r="D9" s="7"/>
    </row>
    <row r="10" spans="1:4" x14ac:dyDescent="0.25">
      <c r="A10" t="s">
        <v>59</v>
      </c>
    </row>
    <row r="11" spans="1:4" x14ac:dyDescent="0.25">
      <c r="A11" t="s">
        <v>58</v>
      </c>
    </row>
    <row r="12" spans="1:4" x14ac:dyDescent="0.25">
      <c r="A12" t="s">
        <v>60</v>
      </c>
    </row>
    <row r="13" spans="1:4" ht="18" thickBot="1" x14ac:dyDescent="0.35">
      <c r="A13" s="9"/>
      <c r="B13" s="8"/>
      <c r="C13" s="8"/>
      <c r="D13" s="9"/>
    </row>
    <row r="14" spans="1:4" ht="15.75" thickTop="1" x14ac:dyDescent="0.25"/>
  </sheetData>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A14" sqref="A14"/>
    </sheetView>
  </sheetViews>
  <sheetFormatPr defaultRowHeight="15" x14ac:dyDescent="0.25"/>
  <cols>
    <col min="1" max="1" width="44.42578125" bestFit="1" customWidth="1"/>
    <col min="2" max="2" width="15.5703125" style="6" bestFit="1" customWidth="1"/>
    <col min="3" max="3" width="9.140625" style="6"/>
    <col min="4" max="4" width="12.42578125" bestFit="1" customWidth="1"/>
  </cols>
  <sheetData>
    <row r="1" spans="1:4" s="1" customFormat="1" ht="20.25" thickBot="1" x14ac:dyDescent="0.35">
      <c r="A1" s="1" t="s">
        <v>9</v>
      </c>
      <c r="B1" s="5" t="s">
        <v>0</v>
      </c>
      <c r="C1" s="5" t="s">
        <v>1</v>
      </c>
      <c r="D1" s="1" t="s">
        <v>16</v>
      </c>
    </row>
    <row r="2" spans="1:4" ht="15.75" thickTop="1" x14ac:dyDescent="0.25">
      <c r="A2" s="13" t="s">
        <v>56</v>
      </c>
      <c r="B2" s="11">
        <f>B4-B8</f>
        <v>-7000</v>
      </c>
      <c r="C2" s="11">
        <f>C4-C8</f>
        <v>0</v>
      </c>
      <c r="D2" s="10"/>
    </row>
    <row r="4" spans="1:4" ht="18" thickBot="1" x14ac:dyDescent="0.35">
      <c r="A4" s="3" t="s">
        <v>10</v>
      </c>
      <c r="B4" s="8">
        <f>SUM(B5:B6)</f>
        <v>0</v>
      </c>
      <c r="C4" s="8">
        <f>SUM(C5:C6)</f>
        <v>0</v>
      </c>
      <c r="D4" s="9"/>
    </row>
    <row r="5" spans="1:4" ht="15.75" thickTop="1" x14ac:dyDescent="0.25"/>
    <row r="8" spans="1:4" ht="18" thickBot="1" x14ac:dyDescent="0.35">
      <c r="A8" s="3" t="s">
        <v>11</v>
      </c>
      <c r="B8" s="8">
        <f>SUM(B9)</f>
        <v>7000</v>
      </c>
      <c r="C8" s="8">
        <f>SUM(C9)</f>
        <v>0</v>
      </c>
      <c r="D8" s="9"/>
    </row>
    <row r="9" spans="1:4" s="4" customFormat="1" ht="15.75" thickTop="1" x14ac:dyDescent="0.25">
      <c r="A9" s="4" t="s">
        <v>62</v>
      </c>
      <c r="B9" s="7">
        <f>SUM(B10:B10)</f>
        <v>7000</v>
      </c>
      <c r="C9" s="7">
        <f>SUM(C10:C10)</f>
        <v>0</v>
      </c>
      <c r="D9" s="7"/>
    </row>
    <row r="10" spans="1:4" x14ac:dyDescent="0.25">
      <c r="A10" t="s">
        <v>63</v>
      </c>
      <c r="B10" s="6">
        <v>7000</v>
      </c>
    </row>
    <row r="11" spans="1:4" ht="18" thickBot="1" x14ac:dyDescent="0.35">
      <c r="A11" s="9"/>
      <c r="B11" s="8"/>
      <c r="C11" s="8"/>
      <c r="D11" s="9"/>
    </row>
    <row r="12" spans="1:4" ht="15.75" thickTop="1" x14ac:dyDescent="0.25"/>
    <row r="16" spans="1:4" x14ac:dyDescent="0.25">
      <c r="A16" s="4"/>
      <c r="B16" s="7"/>
      <c r="C16" s="7"/>
    </row>
  </sheetData>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10" sqref="B10"/>
    </sheetView>
  </sheetViews>
  <sheetFormatPr defaultRowHeight="15" x14ac:dyDescent="0.25"/>
  <cols>
    <col min="1" max="1" width="44.42578125" bestFit="1" customWidth="1"/>
    <col min="2" max="2" width="15.5703125" style="6" bestFit="1" customWidth="1"/>
    <col min="3" max="3" width="9.140625" style="6"/>
    <col min="4" max="4" width="12.42578125" bestFit="1" customWidth="1"/>
  </cols>
  <sheetData>
    <row r="1" spans="1:4" s="1" customFormat="1" ht="20.25" thickBot="1" x14ac:dyDescent="0.35">
      <c r="A1" s="1" t="s">
        <v>9</v>
      </c>
      <c r="B1" s="5" t="s">
        <v>0</v>
      </c>
      <c r="C1" s="5" t="s">
        <v>1</v>
      </c>
      <c r="D1" s="1" t="s">
        <v>16</v>
      </c>
    </row>
    <row r="2" spans="1:4" ht="15.75" thickTop="1" x14ac:dyDescent="0.25">
      <c r="A2" s="13" t="s">
        <v>55</v>
      </c>
      <c r="B2" s="11">
        <f>B4-B8</f>
        <v>-12500</v>
      </c>
      <c r="C2" s="11">
        <f>C4-C8</f>
        <v>0</v>
      </c>
      <c r="D2" s="10"/>
    </row>
    <row r="4" spans="1:4" ht="18" thickBot="1" x14ac:dyDescent="0.35">
      <c r="A4" s="3" t="s">
        <v>10</v>
      </c>
      <c r="B4" s="8">
        <f>SUM(B5:B6)</f>
        <v>0</v>
      </c>
      <c r="C4" s="8">
        <f>SUM(C5:C6)</f>
        <v>0</v>
      </c>
      <c r="D4" s="9"/>
    </row>
    <row r="5" spans="1:4" ht="15.75" thickTop="1" x14ac:dyDescent="0.25"/>
    <row r="8" spans="1:4" ht="18" thickBot="1" x14ac:dyDescent="0.35">
      <c r="A8" s="3" t="s">
        <v>11</v>
      </c>
      <c r="B8" s="8">
        <f>SUM(B9)</f>
        <v>12500</v>
      </c>
      <c r="C8" s="8">
        <f>SUM(C9)</f>
        <v>0</v>
      </c>
      <c r="D8" s="9"/>
    </row>
    <row r="9" spans="1:4" s="4" customFormat="1" ht="15.75" thickTop="1" x14ac:dyDescent="0.25">
      <c r="A9" s="4" t="s">
        <v>31</v>
      </c>
      <c r="B9" s="7">
        <f>SUM(B10:B11)</f>
        <v>12500</v>
      </c>
      <c r="C9" s="7">
        <f>SUM(C11:C11)</f>
        <v>0</v>
      </c>
      <c r="D9" s="7"/>
    </row>
    <row r="10" spans="1:4" s="4" customFormat="1" x14ac:dyDescent="0.25">
      <c r="A10" s="4" t="s">
        <v>65</v>
      </c>
      <c r="B10" s="7">
        <v>2500</v>
      </c>
      <c r="C10" s="7"/>
      <c r="D10" s="7"/>
    </row>
    <row r="11" spans="1:4" x14ac:dyDescent="0.25">
      <c r="A11" t="s">
        <v>32</v>
      </c>
      <c r="B11" s="6">
        <v>10000</v>
      </c>
    </row>
    <row r="12" spans="1:4" ht="18" thickBot="1" x14ac:dyDescent="0.35">
      <c r="A12" s="9"/>
      <c r="B12" s="8"/>
      <c r="C12" s="8"/>
      <c r="D12" s="9"/>
    </row>
    <row r="13" spans="1:4" ht="15.75" thickTop="1" x14ac:dyDescent="0.25"/>
  </sheetData>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A13" sqref="A13"/>
    </sheetView>
  </sheetViews>
  <sheetFormatPr defaultRowHeight="15" x14ac:dyDescent="0.25"/>
  <cols>
    <col min="1" max="1" width="44.42578125" bestFit="1" customWidth="1"/>
    <col min="2" max="2" width="15.5703125" style="6" bestFit="1" customWidth="1"/>
    <col min="3" max="3" width="9.140625" style="6"/>
    <col min="4" max="4" width="12.42578125" bestFit="1" customWidth="1"/>
  </cols>
  <sheetData>
    <row r="1" spans="1:4" s="1" customFormat="1" ht="20.25" thickBot="1" x14ac:dyDescent="0.35">
      <c r="A1" s="1" t="s">
        <v>9</v>
      </c>
      <c r="B1" s="5" t="s">
        <v>0</v>
      </c>
      <c r="C1" s="5" t="s">
        <v>1</v>
      </c>
      <c r="D1" s="1" t="s">
        <v>16</v>
      </c>
    </row>
    <row r="2" spans="1:4" ht="15.75" thickTop="1" x14ac:dyDescent="0.25">
      <c r="A2" s="13" t="s">
        <v>54</v>
      </c>
      <c r="B2" s="11">
        <f>B4-B8</f>
        <v>-30000</v>
      </c>
      <c r="C2" s="11">
        <f>C4-C8</f>
        <v>0</v>
      </c>
      <c r="D2" s="10"/>
    </row>
    <row r="4" spans="1:4" ht="18" thickBot="1" x14ac:dyDescent="0.35">
      <c r="A4" s="3" t="s">
        <v>10</v>
      </c>
      <c r="B4" s="8">
        <f>SUM(B5:B6)</f>
        <v>0</v>
      </c>
      <c r="C4" s="8">
        <f>SUM(C5:C6)</f>
        <v>0</v>
      </c>
      <c r="D4" s="9"/>
    </row>
    <row r="5" spans="1:4" ht="15.75" thickTop="1" x14ac:dyDescent="0.25"/>
    <row r="8" spans="1:4" ht="18" thickBot="1" x14ac:dyDescent="0.35">
      <c r="A8" s="3" t="s">
        <v>11</v>
      </c>
      <c r="B8" s="8">
        <f>SUM(B9)</f>
        <v>30000</v>
      </c>
      <c r="C8" s="8">
        <f>SUM(C9)</f>
        <v>0</v>
      </c>
      <c r="D8" s="9"/>
    </row>
    <row r="9" spans="1:4" s="4" customFormat="1" ht="15.75" thickTop="1" x14ac:dyDescent="0.25">
      <c r="A9" s="4" t="s">
        <v>43</v>
      </c>
      <c r="B9" s="7">
        <f>SUM(B10:B10)</f>
        <v>30000</v>
      </c>
      <c r="C9" s="7">
        <f>SUM(C10:C10)</f>
        <v>0</v>
      </c>
      <c r="D9" s="7"/>
    </row>
    <row r="10" spans="1:4" x14ac:dyDescent="0.25">
      <c r="A10" t="s">
        <v>44</v>
      </c>
      <c r="B10" s="6">
        <v>30000</v>
      </c>
    </row>
    <row r="11" spans="1:4" ht="18" thickBot="1" x14ac:dyDescent="0.35">
      <c r="A11" s="9"/>
      <c r="B11" s="8"/>
      <c r="C11" s="8"/>
      <c r="D11" s="9"/>
    </row>
    <row r="12" spans="1:4" ht="15.75" thickTop="1" x14ac:dyDescent="0.25"/>
  </sheetData>
  <pageMargins left="0.7" right="0.7" top="0.75" bottom="0.75" header="0.3" footer="0.3"/>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14" sqref="A14"/>
    </sheetView>
  </sheetViews>
  <sheetFormatPr defaultRowHeight="15" x14ac:dyDescent="0.25"/>
  <cols>
    <col min="1" max="1" width="44.42578125" bestFit="1" customWidth="1"/>
    <col min="2" max="2" width="15.5703125" style="6" bestFit="1" customWidth="1"/>
    <col min="3" max="3" width="9.140625" style="6"/>
    <col min="4" max="4" width="12.42578125" bestFit="1" customWidth="1"/>
  </cols>
  <sheetData>
    <row r="1" spans="1:4" s="1" customFormat="1" ht="20.25" thickBot="1" x14ac:dyDescent="0.35">
      <c r="A1" s="1" t="s">
        <v>9</v>
      </c>
      <c r="B1" s="5" t="s">
        <v>0</v>
      </c>
      <c r="C1" s="5" t="s">
        <v>1</v>
      </c>
      <c r="D1" s="1" t="s">
        <v>16</v>
      </c>
    </row>
    <row r="2" spans="1:4" ht="15.75" thickTop="1" x14ac:dyDescent="0.25">
      <c r="A2" s="13" t="s">
        <v>54</v>
      </c>
      <c r="B2" s="11">
        <f>B4-B8</f>
        <v>-45000</v>
      </c>
      <c r="C2" s="11">
        <f>C4-C8</f>
        <v>0</v>
      </c>
      <c r="D2" s="10"/>
    </row>
    <row r="4" spans="1:4" ht="18" thickBot="1" x14ac:dyDescent="0.35">
      <c r="A4" s="3" t="s">
        <v>10</v>
      </c>
      <c r="B4" s="8">
        <f>SUM(B5:B6)</f>
        <v>0</v>
      </c>
      <c r="C4" s="8">
        <f>SUM(C5:C6)</f>
        <v>0</v>
      </c>
      <c r="D4" s="9"/>
    </row>
    <row r="5" spans="1:4" ht="15.75" thickTop="1" x14ac:dyDescent="0.25"/>
    <row r="8" spans="1:4" ht="18" thickBot="1" x14ac:dyDescent="0.35">
      <c r="A8" s="3" t="s">
        <v>11</v>
      </c>
      <c r="B8" s="8">
        <f>SUM(B9)</f>
        <v>45000</v>
      </c>
      <c r="C8" s="8">
        <f>SUM(C9)</f>
        <v>0</v>
      </c>
      <c r="D8" s="9"/>
    </row>
    <row r="9" spans="1:4" s="4" customFormat="1" ht="15.75" thickTop="1" x14ac:dyDescent="0.25">
      <c r="A9" s="4" t="s">
        <v>41</v>
      </c>
      <c r="B9" s="7">
        <f>SUM(B10:B11)</f>
        <v>45000</v>
      </c>
      <c r="C9" s="7">
        <f>SUM(C11:C11)</f>
        <v>0</v>
      </c>
      <c r="D9" s="7"/>
    </row>
    <row r="10" spans="1:4" x14ac:dyDescent="0.25">
      <c r="A10" t="s">
        <v>45</v>
      </c>
      <c r="B10" s="6">
        <v>35000</v>
      </c>
      <c r="C10"/>
    </row>
    <row r="11" spans="1:4" x14ac:dyDescent="0.25">
      <c r="A11" t="s">
        <v>42</v>
      </c>
      <c r="B11" s="6">
        <v>10000</v>
      </c>
    </row>
    <row r="12" spans="1:4" ht="18" thickBot="1" x14ac:dyDescent="0.35">
      <c r="A12" s="9"/>
      <c r="B12" s="8"/>
      <c r="C12" s="8"/>
      <c r="D12" s="9"/>
    </row>
    <row r="13" spans="1:4" ht="15.75" thickTop="1" x14ac:dyDescent="0.25"/>
  </sheetData>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Summering</vt:lpstr>
      <vt:lpstr>Kommunikation</vt:lpstr>
      <vt:lpstr>Utbildning</vt:lpstr>
      <vt:lpstr>Landslag</vt:lpstr>
      <vt:lpstr>(VM2011)</vt:lpstr>
      <vt:lpstr>Tävling</vt:lpstr>
      <vt:lpstr>Pro</vt:lpstr>
      <vt:lpstr>Styrelse</vt:lpstr>
      <vt:lpstr>Övrigt</vt:lpstr>
      <vt:lpstr>Anteckningar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dc:creator>
  <cp:lastModifiedBy>Håkan</cp:lastModifiedBy>
  <dcterms:created xsi:type="dcterms:W3CDTF">2011-01-25T04:11:51Z</dcterms:created>
  <dcterms:modified xsi:type="dcterms:W3CDTF">2011-03-10T23:08:22Z</dcterms:modified>
</cp:coreProperties>
</file>